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x\Organizer\2024\"/>
    </mc:Choice>
  </mc:AlternateContent>
  <xr:revisionPtr revIDLastSave="0" documentId="13_ncr:1_{E66FE823-9E7F-4EAA-A5B8-6A03503106BC}" xr6:coauthVersionLast="47" xr6:coauthVersionMax="47" xr10:uidLastSave="{00000000-0000-0000-0000-000000000000}"/>
  <bookViews>
    <workbookView xWindow="-28920" yWindow="-120" windowWidth="29040" windowHeight="15720" xr2:uid="{6230DC67-169D-45F9-A144-743BF6C38062}"/>
  </bookViews>
  <sheets>
    <sheet name="Small Business Organiz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B42" i="1"/>
  <c r="E48" i="1" l="1"/>
  <c r="F50" i="1" s="1"/>
  <c r="E21" i="1"/>
  <c r="B62" i="1"/>
  <c r="B49" i="1"/>
  <c r="B50" i="1" s="1"/>
  <c r="C54" i="1" s="1"/>
  <c r="B55" i="1" s="1"/>
  <c r="F48" i="1"/>
  <c r="B19" i="1"/>
  <c r="E58" i="1" l="1"/>
  <c r="B64" i="1" s="1"/>
  <c r="E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Rachel Hutzler</author>
  </authors>
  <commentList>
    <comment ref="A17" authorId="0" shapeId="0" xr:uid="{A0F24AE7-BF62-417F-B099-97EBC7A0EB47}">
      <text>
        <r>
          <rPr>
            <b/>
            <sz val="9"/>
            <color indexed="81"/>
            <rFont val="Tahoma"/>
            <family val="2"/>
          </rPr>
          <t>Fox Peterson Note:</t>
        </r>
        <r>
          <rPr>
            <sz val="9"/>
            <color indexed="81"/>
            <rFont val="Tahoma"/>
            <family val="2"/>
          </rPr>
          <t xml:space="preserve">
Please attach copies of 1099s received for the year.</t>
        </r>
      </text>
    </comment>
    <comment ref="A28" authorId="0" shapeId="0" xr:uid="{C09D24C3-E017-4CB0-8627-89C5F1993476}">
      <text>
        <r>
          <rPr>
            <b/>
            <sz val="9"/>
            <color indexed="81"/>
            <rFont val="Tahoma"/>
            <family val="2"/>
          </rPr>
          <t xml:space="preserve">Fox Peterson Note: </t>
        </r>
        <r>
          <rPr>
            <sz val="9"/>
            <color indexed="81"/>
            <rFont val="Tahoma"/>
            <family val="2"/>
          </rPr>
          <t xml:space="preserve">
1099s must be issued to any individual or partnership (not c or s corp) paid over $600 last year.  Due by 1/31 each year.  See Question Below.</t>
        </r>
      </text>
    </comment>
    <comment ref="A32" authorId="0" shapeId="0" xr:uid="{8F40EE76-54EE-4623-9555-88E098CC2D34}">
      <text>
        <r>
          <rPr>
            <b/>
            <sz val="9"/>
            <color indexed="81"/>
            <rFont val="Tahoma"/>
            <family val="2"/>
          </rPr>
          <t>Fox Peterson Note:</t>
        </r>
        <r>
          <rPr>
            <sz val="9"/>
            <color indexed="81"/>
            <rFont val="Tahoma"/>
            <family val="2"/>
          </rPr>
          <t xml:space="preserve">
Meals must have a clear business purpose.  Document name of people and topic of discussion for your own records</t>
        </r>
      </text>
    </comment>
    <comment ref="A45" authorId="0" shapeId="0" xr:uid="{42F64C27-1F84-4010-AD52-62DBE590A512}">
      <text>
        <r>
          <rPr>
            <b/>
            <sz val="9"/>
            <color indexed="81"/>
            <rFont val="Tahoma"/>
            <family val="2"/>
          </rPr>
          <t>Fox Peterson Note:</t>
        </r>
        <r>
          <rPr>
            <sz val="9"/>
            <color indexed="81"/>
            <rFont val="Tahoma"/>
            <family val="2"/>
          </rPr>
          <t xml:space="preserve">
The IRS requires written documentation regarding business mileage in order to take the deduction and validate that there was a clear business purpose for your travel. </t>
        </r>
      </text>
    </comment>
    <comment ref="D45" authorId="0" shapeId="0" xr:uid="{0A078259-2C2B-4E4D-83BF-6678BE267CAF}">
      <text>
        <r>
          <rPr>
            <b/>
            <sz val="9"/>
            <color indexed="81"/>
            <rFont val="Tahoma"/>
            <family val="2"/>
          </rPr>
          <t>Fox Peterson Note:</t>
        </r>
        <r>
          <rPr>
            <sz val="9"/>
            <color indexed="81"/>
            <rFont val="Tahoma"/>
            <family val="2"/>
          </rPr>
          <t xml:space="preserve">
Home office must be used regularly and exclusively for business tasks not performed in another office. </t>
        </r>
      </text>
    </comment>
    <comment ref="A47" authorId="0" shapeId="0" xr:uid="{74D62029-1FFF-4392-A1EC-B5063E70BDED}">
      <text>
        <r>
          <rPr>
            <b/>
            <sz val="9"/>
            <color indexed="81"/>
            <rFont val="Tahoma"/>
            <family val="2"/>
          </rPr>
          <t>Fox Peterson Note:</t>
        </r>
        <r>
          <rPr>
            <sz val="9"/>
            <color indexed="81"/>
            <rFont val="Tahoma"/>
            <family val="2"/>
          </rPr>
          <t xml:space="preserve">
Do not include mileage to and from home unless your office is in your home. </t>
        </r>
      </text>
    </comment>
    <comment ref="D50" authorId="0" shapeId="0" xr:uid="{F7CFB09D-B626-414D-9200-6AD69F2156FE}">
      <text>
        <r>
          <rPr>
            <b/>
            <sz val="9"/>
            <color indexed="81"/>
            <rFont val="Tahoma"/>
            <family val="2"/>
          </rPr>
          <t xml:space="preserve">Fox Peterson Note:
</t>
        </r>
        <r>
          <rPr>
            <sz val="9"/>
            <color indexed="81"/>
            <rFont val="Tahoma"/>
            <family val="2"/>
          </rPr>
          <t xml:space="preserve">Please attach Form 1098
</t>
        </r>
      </text>
    </comment>
    <comment ref="D76" authorId="0" shapeId="0" xr:uid="{5DCA4CFA-F80D-478A-844E-7FC7D0B9B2C1}">
      <text>
        <r>
          <rPr>
            <b/>
            <sz val="9"/>
            <color indexed="81"/>
            <rFont val="Tahoma"/>
            <family val="2"/>
          </rPr>
          <t>Fox Peterson Note:</t>
        </r>
        <r>
          <rPr>
            <sz val="9"/>
            <color indexed="81"/>
            <rFont val="Tahoma"/>
            <family val="2"/>
          </rPr>
          <t xml:space="preserve">
Written Record includes mileage logs, appointment records, etc. plus IRS could ask for odometer readings from oil changes, repair invoices, purchase and sale documents.</t>
        </r>
      </text>
    </comment>
  </commentList>
</comments>
</file>

<file path=xl/sharedStrings.xml><?xml version="1.0" encoding="utf-8"?>
<sst xmlns="http://schemas.openxmlformats.org/spreadsheetml/2006/main" count="105" uniqueCount="87">
  <si>
    <t>Business Owner:</t>
  </si>
  <si>
    <t>Business EIN:</t>
  </si>
  <si>
    <t xml:space="preserve">Business Name: </t>
  </si>
  <si>
    <t>Product/Service Provided:</t>
  </si>
  <si>
    <t>Income</t>
  </si>
  <si>
    <t>Cost of Goods Sold</t>
  </si>
  <si>
    <t>Income - 1099</t>
  </si>
  <si>
    <t>Labor Costs</t>
  </si>
  <si>
    <t>Income - Non-1099</t>
  </si>
  <si>
    <t>Materials &amp; Supplies</t>
  </si>
  <si>
    <t>Total Income</t>
  </si>
  <si>
    <t xml:space="preserve">Other: </t>
  </si>
  <si>
    <t>Total COGS</t>
  </si>
  <si>
    <t>Expenses</t>
  </si>
  <si>
    <t>Advertising</t>
  </si>
  <si>
    <t>Repairs and maintenance</t>
  </si>
  <si>
    <t>Auto/Truck</t>
  </si>
  <si>
    <t>(See Below)</t>
  </si>
  <si>
    <t>Rent</t>
  </si>
  <si>
    <t>Bank Charges</t>
  </si>
  <si>
    <t>Equipment Rental</t>
  </si>
  <si>
    <t>Commissions</t>
  </si>
  <si>
    <t>Education &amp; Training</t>
  </si>
  <si>
    <t>Contract Labor</t>
  </si>
  <si>
    <t>Supplies/Small Tools</t>
  </si>
  <si>
    <t>Depreciation</t>
  </si>
  <si>
    <t>Delivery/Postage</t>
  </si>
  <si>
    <t>Telephone</t>
  </si>
  <si>
    <t>Dues/Subscriptions</t>
  </si>
  <si>
    <t>Internet</t>
  </si>
  <si>
    <t>Meals</t>
  </si>
  <si>
    <r>
      <t xml:space="preserve">Travel </t>
    </r>
    <r>
      <rPr>
        <i/>
        <sz val="10"/>
        <color theme="1"/>
        <rFont val="Calibri"/>
        <family val="2"/>
      </rPr>
      <t>(do not include meals)</t>
    </r>
  </si>
  <si>
    <r>
      <t xml:space="preserve">Gifts </t>
    </r>
    <r>
      <rPr>
        <i/>
        <sz val="10"/>
        <color theme="1"/>
        <rFont val="Calibri"/>
        <family val="2"/>
      </rPr>
      <t>(Max: $25/person/year</t>
    </r>
    <r>
      <rPr>
        <i/>
        <sz val="10"/>
        <color theme="1"/>
        <rFont val="Calibri"/>
        <family val="2"/>
        <scheme val="minor"/>
      </rPr>
      <t>)</t>
    </r>
  </si>
  <si>
    <t>Uniforms</t>
  </si>
  <si>
    <r>
      <t xml:space="preserve">Health Insurance </t>
    </r>
    <r>
      <rPr>
        <i/>
        <sz val="10"/>
        <color theme="1"/>
        <rFont val="Calibri"/>
        <family val="2"/>
      </rPr>
      <t>(for you)</t>
    </r>
  </si>
  <si>
    <t>Utilities</t>
  </si>
  <si>
    <r>
      <t xml:space="preserve">Health Insurance </t>
    </r>
    <r>
      <rPr>
        <i/>
        <sz val="10"/>
        <color theme="1"/>
        <rFont val="Calibri"/>
        <family val="2"/>
      </rPr>
      <t>(for employees)</t>
    </r>
  </si>
  <si>
    <t>Wages</t>
  </si>
  <si>
    <r>
      <t xml:space="preserve">Insurance </t>
    </r>
    <r>
      <rPr>
        <i/>
        <sz val="10"/>
        <color theme="1"/>
        <rFont val="Calibri"/>
        <family val="2"/>
      </rPr>
      <t>(other than health)</t>
    </r>
  </si>
  <si>
    <t>Interest</t>
  </si>
  <si>
    <t>Website</t>
  </si>
  <si>
    <t>Legal/Professional</t>
  </si>
  <si>
    <t>Licenses</t>
  </si>
  <si>
    <t>Office Expense</t>
  </si>
  <si>
    <t>Total Expenses</t>
  </si>
  <si>
    <t>Other Expenses</t>
  </si>
  <si>
    <t>Home Office</t>
  </si>
  <si>
    <t>Vehicle Description</t>
  </si>
  <si>
    <t>Business Miles</t>
  </si>
  <si>
    <t>Personal Miles</t>
  </si>
  <si>
    <t>Simplified Method</t>
  </si>
  <si>
    <t>Total Miles</t>
  </si>
  <si>
    <t>% of Home</t>
  </si>
  <si>
    <t>Total Auto Deduction</t>
  </si>
  <si>
    <t>Home Expenses:</t>
  </si>
  <si>
    <t>Actual Cost Method</t>
  </si>
  <si>
    <t>Mortgage Interest/Rent Paid</t>
  </si>
  <si>
    <t>Telephone &amp; Internet</t>
  </si>
  <si>
    <t>Real Estate Taxes</t>
  </si>
  <si>
    <t>Insurance</t>
  </si>
  <si>
    <t>Business Use %</t>
  </si>
  <si>
    <t>Repairs &amp; Maint.</t>
  </si>
  <si>
    <t>HOA Fees</t>
  </si>
  <si>
    <t>Total Telephone &amp; Internet</t>
  </si>
  <si>
    <t>Home Office Deduction</t>
  </si>
  <si>
    <t>Depreciation on Large Equipment Purchases Greater Than $2,500 and/or Equipment Sales</t>
  </si>
  <si>
    <t>Equipment Description</t>
  </si>
  <si>
    <t>Purchase Date</t>
  </si>
  <si>
    <t>Date Sold</t>
  </si>
  <si>
    <t>Purchase Price</t>
  </si>
  <si>
    <t>Selling Price</t>
  </si>
  <si>
    <t>Questions</t>
  </si>
  <si>
    <t>Yes/No</t>
  </si>
  <si>
    <t>Question #1: Were all 1099s issued for Contractors paid $600 or more?</t>
  </si>
  <si>
    <t>Question #2: Do you have written records of your business miles for the year?</t>
  </si>
  <si>
    <t>Question #3: I certify that I have listed all income, all expenses and I have documentation to back up the figures entered on this worksheet</t>
  </si>
  <si>
    <t>End of Year Bank Account Balance</t>
  </si>
  <si>
    <r>
      <t xml:space="preserve">Taxes </t>
    </r>
    <r>
      <rPr>
        <i/>
        <sz val="10"/>
        <color theme="1"/>
        <rFont val="Calibri"/>
        <family val="2"/>
      </rPr>
      <t>(Sales &amp; Property Tax ONLY)</t>
    </r>
  </si>
  <si>
    <t>NET INCOME/(LOSS)</t>
  </si>
  <si>
    <t>Auto Insurance</t>
  </si>
  <si>
    <t>Fuel</t>
  </si>
  <si>
    <t>Other Auto Exp</t>
  </si>
  <si>
    <t>Office Sq Ft</t>
  </si>
  <si>
    <t>Total Home Sq Ft</t>
  </si>
  <si>
    <t xml:space="preserve">Please fill in all applicable blue colored cells only and review Fox Peterson notes as needed. </t>
  </si>
  <si>
    <t>Maintenance</t>
  </si>
  <si>
    <t>Fox Peterson Client Organizer - Small Business - Sole Proprietor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</si>
</sst>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i/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2" borderId="5" xfId="0" applyFill="1" applyBorder="1"/>
    <xf numFmtId="0" fontId="0" fillId="0" borderId="0" xfId="0" applyAlignment="1">
      <alignment horizontal="center"/>
    </xf>
    <xf numFmtId="0" fontId="0" fillId="0" borderId="11" xfId="0" applyBorder="1"/>
    <xf numFmtId="44" fontId="0" fillId="2" borderId="11" xfId="2" applyFont="1" applyFill="1" applyBorder="1"/>
    <xf numFmtId="0" fontId="0" fillId="0" borderId="5" xfId="0" applyBorder="1"/>
    <xf numFmtId="44" fontId="0" fillId="2" borderId="5" xfId="2" applyFont="1" applyFill="1" applyBorder="1"/>
    <xf numFmtId="44" fontId="0" fillId="0" borderId="5" xfId="2" applyFont="1" applyBorder="1"/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2" borderId="11" xfId="0" applyFill="1" applyBorder="1"/>
    <xf numFmtId="0" fontId="0" fillId="0" borderId="13" xfId="0" applyBorder="1"/>
    <xf numFmtId="164" fontId="0" fillId="2" borderId="5" xfId="1" applyNumberFormat="1" applyFont="1" applyFill="1" applyBorder="1"/>
    <xf numFmtId="0" fontId="0" fillId="0" borderId="5" xfId="0" applyBorder="1" applyAlignment="1">
      <alignment horizontal="left" indent="2"/>
    </xf>
    <xf numFmtId="0" fontId="3" fillId="0" borderId="0" xfId="0" applyFont="1"/>
    <xf numFmtId="44" fontId="3" fillId="0" borderId="0" xfId="2" applyFont="1"/>
    <xf numFmtId="164" fontId="0" fillId="0" borderId="5" xfId="0" applyNumberFormat="1" applyBorder="1"/>
    <xf numFmtId="0" fontId="0" fillId="0" borderId="5" xfId="0" applyBorder="1" applyAlignment="1">
      <alignment horizontal="right"/>
    </xf>
    <xf numFmtId="9" fontId="0" fillId="0" borderId="5" xfId="3" applyFont="1" applyBorder="1" applyAlignment="1">
      <alignment horizontal="right"/>
    </xf>
    <xf numFmtId="44" fontId="3" fillId="0" borderId="0" xfId="0" applyNumberFormat="1" applyFont="1"/>
    <xf numFmtId="0" fontId="8" fillId="0" borderId="0" xfId="0" applyFont="1"/>
    <xf numFmtId="9" fontId="0" fillId="2" borderId="5" xfId="3" applyFont="1" applyFill="1" applyBorder="1"/>
    <xf numFmtId="0" fontId="0" fillId="2" borderId="5" xfId="0" applyFill="1" applyBorder="1" applyAlignment="1">
      <alignment horizontal="left" indent="2"/>
    </xf>
    <xf numFmtId="44" fontId="8" fillId="0" borderId="0" xfId="0" applyNumberFormat="1" applyFont="1"/>
    <xf numFmtId="0" fontId="10" fillId="0" borderId="0" xfId="0" applyFont="1" applyAlignment="1">
      <alignment horizontal="center"/>
    </xf>
    <xf numFmtId="44" fontId="0" fillId="0" borderId="0" xfId="0" applyNumberFormat="1"/>
    <xf numFmtId="0" fontId="2" fillId="0" borderId="0" xfId="0" applyFont="1" applyAlignment="1">
      <alignment horizontal="left" indent="3"/>
    </xf>
    <xf numFmtId="44" fontId="0" fillId="0" borderId="0" xfId="2" applyFont="1" applyFill="1" applyBorder="1"/>
    <xf numFmtId="14" fontId="0" fillId="2" borderId="5" xfId="0" applyNumberFormat="1" applyFill="1" applyBorder="1"/>
    <xf numFmtId="0" fontId="0" fillId="0" borderId="0" xfId="0" applyAlignment="1">
      <alignment horizontal="left" indent="3"/>
    </xf>
    <xf numFmtId="0" fontId="2" fillId="0" borderId="0" xfId="0" applyFont="1"/>
    <xf numFmtId="44" fontId="0" fillId="0" borderId="0" xfId="2" applyFont="1" applyBorder="1"/>
    <xf numFmtId="0" fontId="9" fillId="4" borderId="16" xfId="0" applyFont="1" applyFill="1" applyBorder="1"/>
    <xf numFmtId="44" fontId="9" fillId="4" borderId="17" xfId="2" applyFont="1" applyFill="1" applyBorder="1"/>
    <xf numFmtId="0" fontId="0" fillId="0" borderId="13" xfId="0" applyBorder="1" applyAlignment="1">
      <alignment horizontal="right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4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 vertical="top" wrapText="1" indent="3"/>
    </xf>
    <xf numFmtId="0" fontId="0" fillId="0" borderId="19" xfId="0" applyBorder="1" applyAlignment="1">
      <alignment horizontal="left" vertical="top" wrapText="1" indent="3"/>
    </xf>
    <xf numFmtId="0" fontId="2" fillId="3" borderId="0" xfId="0" applyFont="1" applyFill="1" applyAlignment="1">
      <alignment horizontal="center" vertical="center"/>
    </xf>
    <xf numFmtId="0" fontId="2" fillId="0" borderId="1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95250</xdr:rowOff>
    </xdr:from>
    <xdr:to>
      <xdr:col>3</xdr:col>
      <xdr:colOff>571500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74D8E1-3E01-40F6-B44F-A7C2FCC27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8425" y="95250"/>
          <a:ext cx="28098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2E96-9AD0-4769-B679-E81484D9F87E}">
  <dimension ref="A7:H77"/>
  <sheetViews>
    <sheetView showGridLines="0" tabSelected="1" workbookViewId="0">
      <selection activeCell="B47" sqref="B47"/>
    </sheetView>
  </sheetViews>
  <sheetFormatPr defaultRowHeight="15" x14ac:dyDescent="0.25"/>
  <cols>
    <col min="1" max="1" width="33.5703125" customWidth="1"/>
    <col min="2" max="2" width="17.140625" customWidth="1"/>
    <col min="3" max="3" width="20.28515625" customWidth="1"/>
    <col min="4" max="4" width="29.28515625" customWidth="1"/>
    <col min="5" max="5" width="19.5703125" customWidth="1"/>
  </cols>
  <sheetData>
    <row r="7" spans="1:5" ht="18.75" x14ac:dyDescent="0.3">
      <c r="A7" s="41" t="s">
        <v>86</v>
      </c>
      <c r="B7" s="41"/>
      <c r="C7" s="41"/>
      <c r="D7" s="41"/>
      <c r="E7" s="41"/>
    </row>
    <row r="8" spans="1:5" x14ac:dyDescent="0.25">
      <c r="A8" s="42" t="s">
        <v>84</v>
      </c>
      <c r="B8" s="42"/>
      <c r="C8" s="42"/>
      <c r="D8" s="42"/>
      <c r="E8" s="42"/>
    </row>
    <row r="10" spans="1:5" x14ac:dyDescent="0.25">
      <c r="A10" s="1" t="s">
        <v>0</v>
      </c>
      <c r="B10" s="43"/>
      <c r="C10" s="44"/>
      <c r="D10" s="2" t="s">
        <v>1</v>
      </c>
      <c r="E10" s="3"/>
    </row>
    <row r="11" spans="1:5" x14ac:dyDescent="0.25">
      <c r="A11" s="1" t="s">
        <v>2</v>
      </c>
      <c r="B11" s="45"/>
      <c r="C11" s="46"/>
      <c r="D11" s="2" t="s">
        <v>3</v>
      </c>
      <c r="E11" s="3"/>
    </row>
    <row r="12" spans="1:5" x14ac:dyDescent="0.25">
      <c r="B12" s="47"/>
      <c r="C12" s="48"/>
    </row>
    <row r="13" spans="1:5" x14ac:dyDescent="0.25">
      <c r="B13" s="4"/>
      <c r="C13" s="4"/>
    </row>
    <row r="14" spans="1:5" x14ac:dyDescent="0.25">
      <c r="A14" s="33" t="s">
        <v>76</v>
      </c>
      <c r="B14" s="3"/>
      <c r="C14" s="4"/>
    </row>
    <row r="15" spans="1:5" ht="6.75" customHeight="1" x14ac:dyDescent="0.25">
      <c r="B15" s="4"/>
      <c r="C15" s="4"/>
    </row>
    <row r="16" spans="1:5" ht="16.5" customHeight="1" thickBot="1" x14ac:dyDescent="0.3">
      <c r="A16" s="49" t="s">
        <v>4</v>
      </c>
      <c r="B16" s="49"/>
      <c r="D16" s="49" t="s">
        <v>5</v>
      </c>
      <c r="E16" s="49"/>
    </row>
    <row r="17" spans="1:5" x14ac:dyDescent="0.25">
      <c r="A17" s="5" t="s">
        <v>6</v>
      </c>
      <c r="B17" s="6"/>
      <c r="D17" s="5" t="s">
        <v>7</v>
      </c>
      <c r="E17" s="6"/>
    </row>
    <row r="18" spans="1:5" x14ac:dyDescent="0.25">
      <c r="A18" s="7" t="s">
        <v>8</v>
      </c>
      <c r="B18" s="8"/>
      <c r="D18" s="7" t="s">
        <v>9</v>
      </c>
      <c r="E18" s="8"/>
    </row>
    <row r="19" spans="1:5" x14ac:dyDescent="0.25">
      <c r="A19" s="7" t="s">
        <v>10</v>
      </c>
      <c r="B19" s="9">
        <f>SUM(B17:B18)</f>
        <v>0</v>
      </c>
      <c r="D19" s="3" t="s">
        <v>11</v>
      </c>
      <c r="E19" s="8"/>
    </row>
    <row r="20" spans="1:5" x14ac:dyDescent="0.25">
      <c r="B20" s="34"/>
      <c r="D20" s="3" t="s">
        <v>11</v>
      </c>
      <c r="E20" s="8"/>
    </row>
    <row r="21" spans="1:5" x14ac:dyDescent="0.25">
      <c r="D21" s="7" t="s">
        <v>12</v>
      </c>
      <c r="E21" s="9">
        <f>SUM(E17:E20)</f>
        <v>0</v>
      </c>
    </row>
    <row r="22" spans="1:5" ht="8.25" customHeight="1" x14ac:dyDescent="0.25"/>
    <row r="23" spans="1:5" ht="19.5" customHeight="1" x14ac:dyDescent="0.25">
      <c r="A23" s="55" t="s">
        <v>13</v>
      </c>
      <c r="B23" s="55"/>
      <c r="C23" s="55"/>
      <c r="D23" s="55"/>
      <c r="E23" s="55"/>
    </row>
    <row r="24" spans="1:5" x14ac:dyDescent="0.25">
      <c r="A24" s="7" t="s">
        <v>14</v>
      </c>
      <c r="B24" s="8"/>
      <c r="D24" s="7" t="s">
        <v>15</v>
      </c>
      <c r="E24" s="8"/>
    </row>
    <row r="25" spans="1:5" x14ac:dyDescent="0.25">
      <c r="A25" s="5" t="s">
        <v>16</v>
      </c>
      <c r="B25" s="10" t="s">
        <v>17</v>
      </c>
      <c r="D25" s="7" t="s">
        <v>18</v>
      </c>
      <c r="E25" s="8"/>
    </row>
    <row r="26" spans="1:5" x14ac:dyDescent="0.25">
      <c r="A26" s="7" t="s">
        <v>19</v>
      </c>
      <c r="B26" s="8"/>
      <c r="D26" s="7" t="s">
        <v>20</v>
      </c>
      <c r="E26" s="8"/>
    </row>
    <row r="27" spans="1:5" x14ac:dyDescent="0.25">
      <c r="A27" s="7" t="s">
        <v>21</v>
      </c>
      <c r="B27" s="8"/>
      <c r="D27" s="7" t="s">
        <v>22</v>
      </c>
      <c r="E27" s="8"/>
    </row>
    <row r="28" spans="1:5" x14ac:dyDescent="0.25">
      <c r="A28" s="7" t="s">
        <v>23</v>
      </c>
      <c r="B28" s="8"/>
      <c r="D28" s="7" t="s">
        <v>24</v>
      </c>
      <c r="E28" s="8"/>
    </row>
    <row r="29" spans="1:5" x14ac:dyDescent="0.25">
      <c r="A29" s="7" t="s">
        <v>25</v>
      </c>
      <c r="B29" s="11" t="s">
        <v>17</v>
      </c>
      <c r="D29" s="7" t="s">
        <v>77</v>
      </c>
      <c r="E29" s="8"/>
    </row>
    <row r="30" spans="1:5" x14ac:dyDescent="0.25">
      <c r="A30" s="7" t="s">
        <v>26</v>
      </c>
      <c r="B30" s="8"/>
      <c r="D30" s="7" t="s">
        <v>27</v>
      </c>
      <c r="E30" s="11" t="s">
        <v>17</v>
      </c>
    </row>
    <row r="31" spans="1:5" x14ac:dyDescent="0.25">
      <c r="A31" s="7" t="s">
        <v>28</v>
      </c>
      <c r="B31" s="8"/>
      <c r="D31" s="7" t="s">
        <v>29</v>
      </c>
      <c r="E31" s="11" t="s">
        <v>17</v>
      </c>
    </row>
    <row r="32" spans="1:5" x14ac:dyDescent="0.25">
      <c r="A32" s="7" t="s">
        <v>30</v>
      </c>
      <c r="B32" s="8"/>
      <c r="D32" s="7" t="s">
        <v>31</v>
      </c>
      <c r="E32" s="8"/>
    </row>
    <row r="33" spans="1:8" x14ac:dyDescent="0.25">
      <c r="A33" s="7" t="s">
        <v>32</v>
      </c>
      <c r="B33" s="8"/>
      <c r="D33" s="7" t="s">
        <v>33</v>
      </c>
      <c r="E33" s="8"/>
    </row>
    <row r="34" spans="1:8" x14ac:dyDescent="0.25">
      <c r="A34" s="7" t="s">
        <v>34</v>
      </c>
      <c r="B34" s="8"/>
      <c r="D34" s="7" t="s">
        <v>35</v>
      </c>
      <c r="E34" s="8"/>
    </row>
    <row r="35" spans="1:8" x14ac:dyDescent="0.25">
      <c r="A35" s="7" t="s">
        <v>36</v>
      </c>
      <c r="B35" s="8"/>
      <c r="D35" s="7" t="s">
        <v>37</v>
      </c>
      <c r="E35" s="8"/>
    </row>
    <row r="36" spans="1:8" x14ac:dyDescent="0.25">
      <c r="A36" s="7" t="s">
        <v>38</v>
      </c>
      <c r="B36" s="8"/>
      <c r="D36" s="3" t="s">
        <v>11</v>
      </c>
      <c r="E36" s="8"/>
    </row>
    <row r="37" spans="1:8" x14ac:dyDescent="0.25">
      <c r="A37" s="7" t="s">
        <v>39</v>
      </c>
      <c r="B37" s="8"/>
      <c r="D37" s="3" t="s">
        <v>11</v>
      </c>
      <c r="E37" s="8"/>
    </row>
    <row r="38" spans="1:8" x14ac:dyDescent="0.25">
      <c r="A38" s="7" t="s">
        <v>40</v>
      </c>
      <c r="B38" s="8"/>
      <c r="D38" s="3" t="s">
        <v>11</v>
      </c>
      <c r="E38" s="8"/>
    </row>
    <row r="39" spans="1:8" x14ac:dyDescent="0.25">
      <c r="A39" s="7" t="s">
        <v>41</v>
      </c>
      <c r="B39" s="8"/>
      <c r="D39" s="3" t="s">
        <v>11</v>
      </c>
      <c r="E39" s="8"/>
    </row>
    <row r="40" spans="1:8" x14ac:dyDescent="0.25">
      <c r="A40" s="7" t="s">
        <v>42</v>
      </c>
      <c r="B40" s="8"/>
      <c r="D40" s="3" t="s">
        <v>11</v>
      </c>
      <c r="E40" s="8"/>
    </row>
    <row r="41" spans="1:8" x14ac:dyDescent="0.25">
      <c r="A41" s="7" t="s">
        <v>43</v>
      </c>
      <c r="B41" s="8"/>
      <c r="D41" s="3" t="s">
        <v>11</v>
      </c>
      <c r="E41" s="8"/>
    </row>
    <row r="42" spans="1:8" x14ac:dyDescent="0.25">
      <c r="A42" s="7" t="s">
        <v>44</v>
      </c>
      <c r="B42" s="9">
        <f>SUM(B24,B26:B28,B30:B31,B32/2,B33:B41,E24:E41)</f>
        <v>0</v>
      </c>
    </row>
    <row r="43" spans="1:8" ht="9" customHeight="1" x14ac:dyDescent="0.25">
      <c r="B43" s="34"/>
    </row>
    <row r="44" spans="1:8" ht="18.75" customHeight="1" x14ac:dyDescent="0.25">
      <c r="A44" s="55" t="s">
        <v>45</v>
      </c>
      <c r="B44" s="55"/>
      <c r="C44" s="55"/>
      <c r="D44" s="55"/>
      <c r="E44" s="55"/>
    </row>
    <row r="45" spans="1:8" ht="15.75" thickBot="1" x14ac:dyDescent="0.3">
      <c r="A45" s="56" t="s">
        <v>16</v>
      </c>
      <c r="B45" s="56"/>
      <c r="D45" s="56" t="s">
        <v>46</v>
      </c>
      <c r="E45" s="56"/>
    </row>
    <row r="46" spans="1:8" x14ac:dyDescent="0.25">
      <c r="A46" s="5" t="s">
        <v>47</v>
      </c>
      <c r="B46" s="13"/>
      <c r="D46" s="16" t="s">
        <v>82</v>
      </c>
      <c r="E46" s="15"/>
    </row>
    <row r="47" spans="1:8" x14ac:dyDescent="0.25">
      <c r="A47" s="7" t="s">
        <v>48</v>
      </c>
      <c r="B47" s="15"/>
      <c r="C47" s="38">
        <f>B47*0.67</f>
        <v>0</v>
      </c>
      <c r="D47" s="16" t="s">
        <v>83</v>
      </c>
      <c r="E47" s="15"/>
      <c r="H47" s="17"/>
    </row>
    <row r="48" spans="1:8" x14ac:dyDescent="0.25">
      <c r="A48" s="14" t="s">
        <v>49</v>
      </c>
      <c r="B48" s="15"/>
      <c r="C48" s="39"/>
      <c r="D48" s="20" t="s">
        <v>52</v>
      </c>
      <c r="E48" s="21" t="str">
        <f>IFERROR(E46/E47,"0.00%")</f>
        <v>0.00%</v>
      </c>
      <c r="F48" s="18">
        <f>MIN(E46*5,1500)</f>
        <v>0</v>
      </c>
      <c r="G48" s="17" t="s">
        <v>50</v>
      </c>
      <c r="H48" s="17"/>
    </row>
    <row r="49" spans="1:8" x14ac:dyDescent="0.25">
      <c r="A49" s="20" t="s">
        <v>51</v>
      </c>
      <c r="B49" s="19">
        <f>SUM(B47:B48)</f>
        <v>0</v>
      </c>
      <c r="C49" s="39"/>
      <c r="D49" s="7" t="s">
        <v>54</v>
      </c>
      <c r="E49" s="7"/>
      <c r="F49" s="17"/>
      <c r="G49" s="17"/>
      <c r="H49" s="17"/>
    </row>
    <row r="50" spans="1:8" x14ac:dyDescent="0.25">
      <c r="A50" s="37" t="s">
        <v>60</v>
      </c>
      <c r="B50" s="21" t="str">
        <f>IFERROR(B47/B49,"0.00%")</f>
        <v>0.00%</v>
      </c>
      <c r="C50" s="39"/>
      <c r="D50" s="16" t="s">
        <v>56</v>
      </c>
      <c r="E50" s="8"/>
      <c r="F50" s="22">
        <f>SUM(E50:E57)*E48</f>
        <v>0</v>
      </c>
      <c r="G50" s="17" t="s">
        <v>55</v>
      </c>
      <c r="H50" s="17"/>
    </row>
    <row r="51" spans="1:8" x14ac:dyDescent="0.25">
      <c r="A51" s="7" t="s">
        <v>80</v>
      </c>
      <c r="B51" s="8"/>
      <c r="C51" s="39"/>
      <c r="D51" s="16" t="s">
        <v>58</v>
      </c>
      <c r="E51" s="8"/>
      <c r="F51" s="23"/>
      <c r="G51" s="23"/>
      <c r="H51" s="17"/>
    </row>
    <row r="52" spans="1:8" x14ac:dyDescent="0.25">
      <c r="A52" s="7" t="s">
        <v>79</v>
      </c>
      <c r="B52" s="8"/>
      <c r="C52" s="39"/>
      <c r="D52" s="16" t="s">
        <v>59</v>
      </c>
      <c r="E52" s="8"/>
      <c r="F52" s="23"/>
      <c r="G52" s="23"/>
      <c r="H52" s="17"/>
    </row>
    <row r="53" spans="1:8" x14ac:dyDescent="0.25">
      <c r="A53" s="7" t="s">
        <v>85</v>
      </c>
      <c r="B53" s="8"/>
      <c r="C53" s="39"/>
      <c r="D53" s="16" t="s">
        <v>61</v>
      </c>
      <c r="E53" s="8"/>
      <c r="G53" s="23"/>
      <c r="H53" s="17"/>
    </row>
    <row r="54" spans="1:8" x14ac:dyDescent="0.25">
      <c r="A54" s="14" t="s">
        <v>81</v>
      </c>
      <c r="B54" s="8"/>
      <c r="C54" s="40">
        <f>SUM(B51:B54)*B50</f>
        <v>0</v>
      </c>
      <c r="D54" s="16" t="s">
        <v>62</v>
      </c>
      <c r="E54" s="8"/>
      <c r="F54" s="23"/>
      <c r="G54" s="23"/>
      <c r="H54" s="17"/>
    </row>
    <row r="55" spans="1:8" x14ac:dyDescent="0.25">
      <c r="A55" s="7" t="s">
        <v>53</v>
      </c>
      <c r="B55" s="9">
        <f>MAX(C47,C54)</f>
        <v>0</v>
      </c>
      <c r="D55" s="16" t="s">
        <v>35</v>
      </c>
      <c r="E55" s="8"/>
      <c r="F55" s="23"/>
      <c r="G55" s="23"/>
      <c r="H55" s="17"/>
    </row>
    <row r="56" spans="1:8" x14ac:dyDescent="0.25">
      <c r="D56" s="25" t="s">
        <v>11</v>
      </c>
      <c r="E56" s="8"/>
      <c r="H56" s="17"/>
    </row>
    <row r="57" spans="1:8" ht="15.75" thickBot="1" x14ac:dyDescent="0.3">
      <c r="A57" s="50" t="s">
        <v>57</v>
      </c>
      <c r="B57" s="52"/>
      <c r="D57" s="25" t="s">
        <v>11</v>
      </c>
      <c r="E57" s="8"/>
    </row>
    <row r="58" spans="1:8" x14ac:dyDescent="0.25">
      <c r="A58" s="5" t="s">
        <v>27</v>
      </c>
      <c r="B58" s="6"/>
      <c r="D58" s="7" t="s">
        <v>64</v>
      </c>
      <c r="E58" s="9">
        <f>IF((B19-E21-B42-B55-B62)&lt;=0,0,MAX(F50,F48))</f>
        <v>0</v>
      </c>
    </row>
    <row r="59" spans="1:8" x14ac:dyDescent="0.25">
      <c r="A59" s="20" t="s">
        <v>60</v>
      </c>
      <c r="B59" s="24">
        <v>0.75</v>
      </c>
      <c r="E59" s="27" t="str">
        <f>_xlfn.IFS((B19-E21-B42-B55-B62)&lt;=0,"Cannot Use",AND(E58&gt;0,E58=F48),"Simplified Method",AND(E58&gt;0,E58=F50),"Actual Cost Method")</f>
        <v>Cannot Use</v>
      </c>
      <c r="F59" s="26"/>
      <c r="G59" s="23"/>
    </row>
    <row r="60" spans="1:8" x14ac:dyDescent="0.25">
      <c r="A60" s="7" t="s">
        <v>29</v>
      </c>
      <c r="B60" s="8"/>
      <c r="F60" s="26"/>
      <c r="G60" s="23"/>
    </row>
    <row r="61" spans="1:8" x14ac:dyDescent="0.25">
      <c r="A61" s="20" t="s">
        <v>60</v>
      </c>
      <c r="B61" s="24">
        <v>0.75</v>
      </c>
      <c r="E61" s="34"/>
      <c r="F61" s="26"/>
      <c r="G61" s="23"/>
    </row>
    <row r="62" spans="1:8" x14ac:dyDescent="0.25">
      <c r="A62" s="7" t="s">
        <v>63</v>
      </c>
      <c r="B62" s="9">
        <f>(B58*B59)+(B60*B61)</f>
        <v>0</v>
      </c>
      <c r="E62" s="34"/>
      <c r="F62" s="26"/>
      <c r="G62" s="23"/>
    </row>
    <row r="63" spans="1:8" ht="15.75" thickBot="1" x14ac:dyDescent="0.3">
      <c r="E63" s="34"/>
      <c r="F63" s="26"/>
      <c r="G63" s="23"/>
    </row>
    <row r="64" spans="1:8" ht="16.5" thickBot="1" x14ac:dyDescent="0.3">
      <c r="A64" s="35" t="s">
        <v>78</v>
      </c>
      <c r="B64" s="36">
        <f>(B19-E21-B42-E58-B55-B62)</f>
        <v>0</v>
      </c>
      <c r="F64" s="28"/>
    </row>
    <row r="66" spans="1:5" x14ac:dyDescent="0.25">
      <c r="A66" s="29"/>
      <c r="B66" s="30"/>
      <c r="E66" s="30"/>
    </row>
    <row r="67" spans="1:5" ht="15.75" thickBot="1" x14ac:dyDescent="0.3">
      <c r="A67" s="56" t="s">
        <v>65</v>
      </c>
      <c r="B67" s="56"/>
      <c r="C67" s="56"/>
      <c r="D67" s="56"/>
      <c r="E67" s="56"/>
    </row>
    <row r="68" spans="1:5" x14ac:dyDescent="0.25">
      <c r="A68" s="10" t="s">
        <v>66</v>
      </c>
      <c r="B68" s="10" t="s">
        <v>67</v>
      </c>
      <c r="C68" s="10" t="s">
        <v>68</v>
      </c>
      <c r="D68" s="10" t="s">
        <v>69</v>
      </c>
      <c r="E68" s="10" t="s">
        <v>70</v>
      </c>
    </row>
    <row r="69" spans="1:5" x14ac:dyDescent="0.25">
      <c r="A69" s="3"/>
      <c r="B69" s="31"/>
      <c r="C69" s="3"/>
      <c r="D69" s="8"/>
      <c r="E69" s="8"/>
    </row>
    <row r="70" spans="1:5" x14ac:dyDescent="0.25">
      <c r="A70" s="3"/>
      <c r="B70" s="3"/>
      <c r="C70" s="3"/>
      <c r="D70" s="8"/>
      <c r="E70" s="8"/>
    </row>
    <row r="71" spans="1:5" x14ac:dyDescent="0.25">
      <c r="A71" s="3"/>
      <c r="B71" s="3"/>
      <c r="C71" s="3"/>
      <c r="D71" s="8"/>
      <c r="E71" s="8"/>
    </row>
    <row r="72" spans="1:5" x14ac:dyDescent="0.25">
      <c r="A72" s="3"/>
      <c r="B72" s="3"/>
      <c r="C72" s="3"/>
      <c r="D72" s="8"/>
      <c r="E72" s="8"/>
    </row>
    <row r="74" spans="1:5" ht="15.75" thickBot="1" x14ac:dyDescent="0.3">
      <c r="A74" s="50" t="s">
        <v>71</v>
      </c>
      <c r="B74" s="51"/>
      <c r="C74" s="51"/>
      <c r="D74" s="52"/>
      <c r="E74" s="12" t="s">
        <v>72</v>
      </c>
    </row>
    <row r="75" spans="1:5" x14ac:dyDescent="0.25">
      <c r="A75" s="32" t="s">
        <v>73</v>
      </c>
      <c r="B75" s="30"/>
      <c r="E75" s="3"/>
    </row>
    <row r="76" spans="1:5" x14ac:dyDescent="0.25">
      <c r="A76" s="32" t="s">
        <v>74</v>
      </c>
      <c r="E76" s="3"/>
    </row>
    <row r="77" spans="1:5" ht="33" customHeight="1" x14ac:dyDescent="0.25">
      <c r="A77" s="53" t="s">
        <v>75</v>
      </c>
      <c r="B77" s="53"/>
      <c r="C77" s="53"/>
      <c r="D77" s="54"/>
      <c r="E77" s="3"/>
    </row>
  </sheetData>
  <protectedRanges>
    <protectedRange sqref="A69:E72 B58:B61 E50:E57 B24 B26:B28 B30:B41 B17:B18 E17:E20 B10:C12 E10:E11 E75:E77 B46:B48 D41:E41 E24:E29 E32:E40 D36:D40 B14 D56:D57 D19:D20 B51:B54 E46:E47" name="Range1"/>
  </protectedRanges>
  <mergeCells count="14">
    <mergeCell ref="A74:D74"/>
    <mergeCell ref="A77:D77"/>
    <mergeCell ref="A23:E23"/>
    <mergeCell ref="A44:E44"/>
    <mergeCell ref="A45:B45"/>
    <mergeCell ref="D45:E45"/>
    <mergeCell ref="A67:E67"/>
    <mergeCell ref="A57:B57"/>
    <mergeCell ref="A7:E7"/>
    <mergeCell ref="A8:E8"/>
    <mergeCell ref="B10:C10"/>
    <mergeCell ref="B11:C12"/>
    <mergeCell ref="A16:B16"/>
    <mergeCell ref="D16:E16"/>
  </mergeCells>
  <dataValidations count="2">
    <dataValidation type="list" allowBlank="1" showInputMessage="1" showErrorMessage="1" sqref="E77" xr:uid="{358F0E0C-FA11-4E2E-9577-C79568E57A37}">
      <formula1>"Yes, No"</formula1>
    </dataValidation>
    <dataValidation type="list" allowBlank="1" showInputMessage="1" showErrorMessage="1" sqref="E75:E76" xr:uid="{90F25322-3D3F-4F96-8D87-D96A6953CB1D}">
      <formula1>"Yes, No, N/A"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Small Business Organizer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Hutzler</dc:creator>
  <cp:lastModifiedBy>David Hakes</cp:lastModifiedBy>
  <dcterms:created xsi:type="dcterms:W3CDTF">2023-12-12T17:49:17Z</dcterms:created>
  <dcterms:modified xsi:type="dcterms:W3CDTF">2025-01-13T21:23:10Z</dcterms:modified>
</cp:coreProperties>
</file>